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8130"/>
  </bookViews>
  <sheets>
    <sheet name="SHK Sat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5" i="1"/>
  <c r="A5"/>
  <c r="E4"/>
  <c r="M50" l="1"/>
  <c r="L50"/>
  <c r="K50"/>
  <c r="J50"/>
  <c r="I50"/>
  <c r="C50"/>
  <c r="M49"/>
  <c r="L49"/>
  <c r="K49"/>
  <c r="J49"/>
  <c r="I49"/>
  <c r="C49"/>
  <c r="M48"/>
  <c r="L48"/>
  <c r="K48"/>
  <c r="J48"/>
  <c r="I48"/>
  <c r="C48"/>
  <c r="M47"/>
  <c r="L47"/>
  <c r="K47"/>
  <c r="J47"/>
  <c r="I47"/>
  <c r="C47"/>
  <c r="M40"/>
  <c r="L40"/>
  <c r="K40"/>
  <c r="J40"/>
  <c r="I40"/>
  <c r="C40"/>
  <c r="M39"/>
  <c r="L39"/>
  <c r="K39"/>
  <c r="J39"/>
  <c r="I39"/>
  <c r="C39"/>
  <c r="M38"/>
  <c r="L38"/>
  <c r="K38"/>
  <c r="J38"/>
  <c r="I38"/>
  <c r="C38"/>
  <c r="M37"/>
  <c r="L37"/>
  <c r="K37"/>
  <c r="J37"/>
  <c r="I37"/>
  <c r="C37"/>
  <c r="M36"/>
  <c r="L36"/>
  <c r="K36"/>
  <c r="J36"/>
  <c r="I36"/>
  <c r="C36"/>
  <c r="M35"/>
  <c r="L35"/>
  <c r="K35"/>
  <c r="J35"/>
  <c r="I35"/>
  <c r="C35"/>
  <c r="M34"/>
  <c r="L34"/>
  <c r="K34"/>
  <c r="J34"/>
  <c r="I34"/>
  <c r="C34"/>
  <c r="M33"/>
  <c r="L33"/>
  <c r="K33"/>
  <c r="J33"/>
  <c r="I33"/>
  <c r="C33"/>
  <c r="M32"/>
  <c r="L32"/>
  <c r="K32"/>
  <c r="J32"/>
  <c r="I32"/>
  <c r="C32"/>
  <c r="M31"/>
  <c r="L31"/>
  <c r="K31"/>
  <c r="J31"/>
  <c r="I31"/>
  <c r="C31"/>
  <c r="M30"/>
  <c r="L30"/>
  <c r="K30"/>
  <c r="J30"/>
  <c r="I30"/>
  <c r="C30"/>
  <c r="M29"/>
  <c r="L29"/>
  <c r="K29"/>
  <c r="J29"/>
  <c r="I29"/>
  <c r="C29"/>
  <c r="M28"/>
  <c r="L28"/>
  <c r="K28"/>
  <c r="J28"/>
  <c r="I28"/>
  <c r="C28"/>
  <c r="M27"/>
  <c r="L27"/>
  <c r="K27"/>
  <c r="J27"/>
  <c r="I27"/>
  <c r="C27"/>
  <c r="M26"/>
  <c r="L26"/>
  <c r="K26"/>
  <c r="J26"/>
  <c r="I26"/>
  <c r="C26"/>
  <c r="M25"/>
  <c r="L25"/>
  <c r="K25"/>
  <c r="J25"/>
  <c r="I25"/>
  <c r="C25"/>
  <c r="M18"/>
  <c r="L18"/>
  <c r="K18"/>
  <c r="J18"/>
  <c r="I18"/>
  <c r="C18"/>
  <c r="M17"/>
  <c r="L17"/>
  <c r="K17"/>
  <c r="J17"/>
  <c r="I17"/>
  <c r="C17"/>
  <c r="M16"/>
  <c r="L16"/>
  <c r="K16"/>
  <c r="J16"/>
  <c r="I16"/>
  <c r="C16"/>
  <c r="M15"/>
  <c r="L15"/>
  <c r="K15"/>
  <c r="J15"/>
  <c r="I15"/>
  <c r="C15"/>
  <c r="M14"/>
  <c r="L14"/>
  <c r="K14"/>
  <c r="J14"/>
  <c r="I14"/>
  <c r="C14"/>
  <c r="M13"/>
  <c r="L13"/>
  <c r="K13"/>
  <c r="J13"/>
  <c r="I13"/>
  <c r="C11"/>
  <c r="I11"/>
  <c r="J11"/>
  <c r="K11"/>
  <c r="L11"/>
  <c r="M11"/>
  <c r="C12"/>
  <c r="I12"/>
  <c r="J12"/>
  <c r="K12"/>
  <c r="L12"/>
  <c r="M12"/>
  <c r="C13"/>
  <c r="G13" l="1"/>
  <c r="F13"/>
  <c r="E13"/>
  <c r="D13"/>
  <c r="G12"/>
  <c r="F12"/>
  <c r="E12"/>
  <c r="D12"/>
  <c r="G11"/>
  <c r="F11"/>
  <c r="E11"/>
  <c r="D11"/>
  <c r="G14"/>
  <c r="F14"/>
  <c r="E14"/>
  <c r="D14"/>
  <c r="G15"/>
  <c r="F15"/>
  <c r="E15"/>
  <c r="D15"/>
  <c r="G16"/>
  <c r="F16"/>
  <c r="E16"/>
  <c r="D16"/>
  <c r="G17"/>
  <c r="F17"/>
  <c r="E17"/>
  <c r="D17"/>
  <c r="G18"/>
  <c r="F18"/>
  <c r="E18"/>
  <c r="D18"/>
  <c r="G25"/>
  <c r="F25"/>
  <c r="E25"/>
  <c r="D25"/>
  <c r="G26"/>
  <c r="F26"/>
  <c r="E26"/>
  <c r="D26"/>
  <c r="G27"/>
  <c r="F27"/>
  <c r="E27"/>
  <c r="D27"/>
  <c r="G28"/>
  <c r="F28"/>
  <c r="E28"/>
  <c r="D28"/>
  <c r="G29"/>
  <c r="F29"/>
  <c r="E29"/>
  <c r="D29"/>
  <c r="G30"/>
  <c r="F30"/>
  <c r="E30"/>
  <c r="D30"/>
  <c r="G31"/>
  <c r="F31"/>
  <c r="E31"/>
  <c r="D31"/>
  <c r="G32"/>
  <c r="F32"/>
  <c r="E32"/>
  <c r="D32"/>
  <c r="G33"/>
  <c r="F33"/>
  <c r="E33"/>
  <c r="D33"/>
  <c r="G34"/>
  <c r="F34"/>
  <c r="E34"/>
  <c r="D34"/>
  <c r="G35"/>
  <c r="F35"/>
  <c r="E35"/>
  <c r="D35"/>
  <c r="G36"/>
  <c r="F36"/>
  <c r="E36"/>
  <c r="D36"/>
  <c r="G37"/>
  <c r="F37"/>
  <c r="E37"/>
  <c r="D37"/>
  <c r="G38"/>
  <c r="F38"/>
  <c r="E38"/>
  <c r="D38"/>
  <c r="G39"/>
  <c r="F39"/>
  <c r="E39"/>
  <c r="D39"/>
  <c r="G40"/>
  <c r="F40"/>
  <c r="E40"/>
  <c r="D40"/>
  <c r="G47"/>
  <c r="F47"/>
  <c r="E47"/>
  <c r="D47"/>
  <c r="G48"/>
  <c r="F48"/>
  <c r="E48"/>
  <c r="D48"/>
  <c r="G49"/>
  <c r="F49"/>
  <c r="E49"/>
  <c r="D49"/>
  <c r="G50"/>
  <c r="F50"/>
  <c r="E50"/>
  <c r="D50"/>
</calcChain>
</file>

<file path=xl/sharedStrings.xml><?xml version="1.0" encoding="utf-8"?>
<sst xmlns="http://schemas.openxmlformats.org/spreadsheetml/2006/main" count="63" uniqueCount="32">
  <si>
    <t>Sundhedskartellet</t>
  </si>
  <si>
    <t>Regionale satser</t>
  </si>
  <si>
    <t>Sats pr</t>
  </si>
  <si>
    <t>Reguleringsprocent</t>
  </si>
  <si>
    <t>Pensionsudbygning</t>
  </si>
  <si>
    <t>Basis</t>
  </si>
  <si>
    <t>Årsløn</t>
  </si>
  <si>
    <t>Pensionsgivende løn</t>
  </si>
  <si>
    <t>Trin</t>
  </si>
  <si>
    <t>omr 0</t>
  </si>
  <si>
    <t>omr 1</t>
  </si>
  <si>
    <t>omr 2</t>
  </si>
  <si>
    <t>omr 3</t>
  </si>
  <si>
    <t>omr 4</t>
  </si>
  <si>
    <t>Ledere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</si>
  <si>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</si>
  <si>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</si>
  <si>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</si>
  <si>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</si>
  <si>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</si>
  <si>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</si>
  <si>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</si>
  <si>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</si>
  <si>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</si>
  <si>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</si>
  <si>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</si>
  <si>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</si>
  <si>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</si>
  <si>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</si>
  <si>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</si>
  <si>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</si>
  <si>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Visse Ledere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</si>
</sst>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00%"/>
    <numFmt numFmtId="166" formatCode="d\.m\.yy"/>
    <numFmt numFmtId="167" formatCode="dd/mm/yy"/>
  </numFmts>
  <fonts count="7">
    <font>
      <sz val="10"/>
      <name val="Arial"/>
    </font>
    <font>
      <sz val="10"/>
      <name val="Arial"/>
    </font>
    <font>
      <sz val="10"/>
      <name val="MS Sans Serif"/>
    </font>
    <font>
      <b/>
      <sz val="12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0"/>
      <color indexed="23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36">
    <xf numFmtId="0" fontId="0" fillId="0" borderId="0" xfId="0"/>
    <xf numFmtId="3" fontId="3" fillId="0" borderId="0" xfId="1" applyNumberFormat="1" applyFont="1"/>
    <xf numFmtId="3" fontId="4" fillId="0" borderId="0" xfId="1" applyNumberFormat="1" applyFont="1"/>
    <xf numFmtId="0" fontId="4" fillId="0" borderId="0" xfId="0" applyFont="1"/>
    <xf numFmtId="3" fontId="5" fillId="0" borderId="1" xfId="1" applyNumberFormat="1" applyFont="1" applyBorder="1"/>
    <xf numFmtId="3" fontId="4" fillId="0" borderId="2" xfId="1" applyNumberFormat="1" applyFont="1" applyBorder="1"/>
    <xf numFmtId="165" fontId="4" fillId="0" borderId="3" xfId="2" applyNumberFormat="1" applyFont="1" applyFill="1" applyBorder="1"/>
    <xf numFmtId="3" fontId="5" fillId="0" borderId="0" xfId="1" applyNumberFormat="1" applyFont="1"/>
    <xf numFmtId="165" fontId="4" fillId="0" borderId="0" xfId="2" applyNumberFormat="1" applyFont="1" applyAlignment="1">
      <alignment horizontal="center"/>
    </xf>
    <xf numFmtId="166" fontId="5" fillId="0" borderId="4" xfId="1" applyNumberFormat="1" applyFont="1" applyBorder="1" applyAlignment="1">
      <alignment horizontal="left"/>
    </xf>
    <xf numFmtId="3" fontId="4" fillId="0" borderId="5" xfId="1" applyNumberFormat="1" applyFont="1" applyBorder="1"/>
    <xf numFmtId="165" fontId="4" fillId="0" borderId="6" xfId="2" applyNumberFormat="1" applyFont="1" applyBorder="1"/>
    <xf numFmtId="167" fontId="4" fillId="0" borderId="0" xfId="1" applyNumberFormat="1" applyFont="1"/>
    <xf numFmtId="165" fontId="4" fillId="0" borderId="0" xfId="2" applyNumberFormat="1" applyFont="1"/>
    <xf numFmtId="166" fontId="5" fillId="0" borderId="0" xfId="1" applyNumberFormat="1" applyFont="1" applyBorder="1" applyAlignment="1">
      <alignment horizontal="left"/>
    </xf>
    <xf numFmtId="3" fontId="4" fillId="0" borderId="0" xfId="1" applyNumberFormat="1" applyFont="1" applyBorder="1"/>
    <xf numFmtId="165" fontId="4" fillId="0" borderId="0" xfId="2" applyNumberFormat="1" applyFont="1" applyBorder="1"/>
    <xf numFmtId="3" fontId="4" fillId="0" borderId="0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right"/>
    </xf>
    <xf numFmtId="3" fontId="4" fillId="0" borderId="5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2" borderId="0" xfId="1" applyNumberFormat="1" applyFont="1" applyFill="1" applyAlignment="1">
      <alignment horizontal="left"/>
    </xf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4" xfId="1" applyNumberFormat="1" applyFont="1" applyBorder="1"/>
    <xf numFmtId="3" fontId="4" fillId="0" borderId="6" xfId="1" applyNumberFormat="1" applyFont="1" applyBorder="1"/>
    <xf numFmtId="3" fontId="6" fillId="0" borderId="0" xfId="1" applyNumberFormat="1" applyFont="1" applyBorder="1"/>
    <xf numFmtId="3" fontId="6" fillId="0" borderId="8" xfId="1" applyNumberFormat="1" applyFont="1" applyBorder="1"/>
    <xf numFmtId="3" fontId="6" fillId="0" borderId="5" xfId="1" applyNumberFormat="1" applyFont="1" applyBorder="1"/>
    <xf numFmtId="3" fontId="6" fillId="0" borderId="6" xfId="1" applyNumberFormat="1" applyFont="1" applyBorder="1"/>
    <xf numFmtId="3" fontId="4" fillId="0" borderId="1" xfId="1" applyNumberFormat="1" applyFont="1" applyBorder="1"/>
    <xf numFmtId="3" fontId="4" fillId="0" borderId="3" xfId="1" applyNumberFormat="1" applyFont="1" applyBorder="1"/>
    <xf numFmtId="3" fontId="4" fillId="0" borderId="1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</cellXfs>
  <cellStyles count="4">
    <cellStyle name="1000-sep (2 dec)" xfId="1" builtinId="3"/>
    <cellStyle name="1000-sep+,00_Ark3" xfId="3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ldnet.dk/statistik/sats/data/Sats10-2009%20D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ser"/>
      <sheetName val="SHK Sats"/>
      <sheetName val="AC-satser"/>
      <sheetName val="Løndele"/>
      <sheetName val="SHK Løndele "/>
      <sheetName val="Procenter"/>
    </sheetNames>
    <sheetDataSet>
      <sheetData sheetId="0"/>
      <sheetData sheetId="1"/>
      <sheetData sheetId="2"/>
      <sheetData sheetId="3"/>
      <sheetData sheetId="4">
        <row r="9">
          <cell r="C9">
            <v>219000</v>
          </cell>
          <cell r="D9">
            <v>219000</v>
          </cell>
          <cell r="H9">
            <v>3851</v>
          </cell>
          <cell r="I9">
            <v>6518</v>
          </cell>
          <cell r="J9">
            <v>10370</v>
          </cell>
          <cell r="K9">
            <v>13035</v>
          </cell>
          <cell r="N9">
            <v>0</v>
          </cell>
          <cell r="O9">
            <v>2798</v>
          </cell>
          <cell r="P9">
            <v>4735</v>
          </cell>
          <cell r="Q9">
            <v>7534</v>
          </cell>
          <cell r="R9">
            <v>9470</v>
          </cell>
        </row>
        <row r="10">
          <cell r="C10">
            <v>223500</v>
          </cell>
          <cell r="D10">
            <v>223500</v>
          </cell>
          <cell r="H10">
            <v>4050</v>
          </cell>
          <cell r="I10">
            <v>6854</v>
          </cell>
          <cell r="J10">
            <v>10904</v>
          </cell>
          <cell r="K10">
            <v>13708</v>
          </cell>
          <cell r="N10">
            <v>0</v>
          </cell>
          <cell r="O10">
            <v>2942</v>
          </cell>
          <cell r="P10">
            <v>4980</v>
          </cell>
          <cell r="Q10">
            <v>7922</v>
          </cell>
          <cell r="R10">
            <v>9959</v>
          </cell>
        </row>
        <row r="11">
          <cell r="C11">
            <v>232600</v>
          </cell>
          <cell r="D11">
            <v>232600</v>
          </cell>
          <cell r="H11">
            <v>4259</v>
          </cell>
          <cell r="I11">
            <v>7208</v>
          </cell>
          <cell r="J11">
            <v>11467</v>
          </cell>
          <cell r="K11">
            <v>14416</v>
          </cell>
          <cell r="N11">
            <v>0</v>
          </cell>
          <cell r="O11">
            <v>3094</v>
          </cell>
          <cell r="P11">
            <v>5237</v>
          </cell>
          <cell r="Q11">
            <v>8331</v>
          </cell>
          <cell r="R11">
            <v>10473</v>
          </cell>
        </row>
        <row r="12">
          <cell r="C12">
            <v>239900</v>
          </cell>
          <cell r="D12">
            <v>239900</v>
          </cell>
          <cell r="H12">
            <v>4144</v>
          </cell>
          <cell r="I12">
            <v>7010</v>
          </cell>
          <cell r="J12">
            <v>11153</v>
          </cell>
          <cell r="K12">
            <v>14021</v>
          </cell>
          <cell r="N12">
            <v>0</v>
          </cell>
          <cell r="O12">
            <v>3011</v>
          </cell>
          <cell r="P12">
            <v>5093</v>
          </cell>
          <cell r="Q12">
            <v>8103</v>
          </cell>
          <cell r="R12">
            <v>10186</v>
          </cell>
        </row>
        <row r="13">
          <cell r="C13">
            <v>251500</v>
          </cell>
          <cell r="D13">
            <v>251500</v>
          </cell>
          <cell r="H13">
            <v>3621</v>
          </cell>
          <cell r="I13">
            <v>6127</v>
          </cell>
          <cell r="J13">
            <v>9748</v>
          </cell>
          <cell r="K13">
            <v>12254</v>
          </cell>
          <cell r="N13">
            <v>0</v>
          </cell>
          <cell r="O13">
            <v>2631</v>
          </cell>
          <cell r="P13">
            <v>4451</v>
          </cell>
          <cell r="Q13">
            <v>7082</v>
          </cell>
          <cell r="R13">
            <v>8903</v>
          </cell>
        </row>
        <row r="14">
          <cell r="C14">
            <v>279400</v>
          </cell>
          <cell r="D14">
            <v>279400</v>
          </cell>
          <cell r="H14">
            <v>2743</v>
          </cell>
          <cell r="I14">
            <v>4642</v>
          </cell>
          <cell r="J14">
            <v>7387</v>
          </cell>
          <cell r="K14">
            <v>9286</v>
          </cell>
          <cell r="N14">
            <v>0</v>
          </cell>
          <cell r="O14">
            <v>1993</v>
          </cell>
          <cell r="P14">
            <v>3372</v>
          </cell>
          <cell r="Q14">
            <v>5367</v>
          </cell>
          <cell r="R14">
            <v>6746</v>
          </cell>
        </row>
        <row r="15">
          <cell r="C15">
            <v>290500</v>
          </cell>
          <cell r="D15">
            <v>290500</v>
          </cell>
          <cell r="H15">
            <v>2311</v>
          </cell>
          <cell r="I15">
            <v>3911</v>
          </cell>
          <cell r="J15">
            <v>6222</v>
          </cell>
          <cell r="K15">
            <v>7823</v>
          </cell>
          <cell r="N15">
            <v>0</v>
          </cell>
          <cell r="O15">
            <v>1679</v>
          </cell>
          <cell r="P15">
            <v>2841</v>
          </cell>
          <cell r="Q15">
            <v>4520</v>
          </cell>
          <cell r="R15">
            <v>5684</v>
          </cell>
        </row>
        <row r="16">
          <cell r="C16">
            <v>301100</v>
          </cell>
          <cell r="D16">
            <v>301100</v>
          </cell>
          <cell r="H16">
            <v>1826</v>
          </cell>
          <cell r="I16">
            <v>3089</v>
          </cell>
          <cell r="J16">
            <v>4914</v>
          </cell>
          <cell r="K16">
            <v>6177</v>
          </cell>
          <cell r="N16">
            <v>0</v>
          </cell>
          <cell r="O16">
            <v>1327</v>
          </cell>
          <cell r="P16">
            <v>2244</v>
          </cell>
          <cell r="Q16">
            <v>3570</v>
          </cell>
          <cell r="R16">
            <v>4488</v>
          </cell>
        </row>
        <row r="23">
          <cell r="C23">
            <v>298302</v>
          </cell>
          <cell r="D23">
            <v>298302</v>
          </cell>
          <cell r="H23">
            <v>1826</v>
          </cell>
          <cell r="I23">
            <v>3089</v>
          </cell>
          <cell r="J23">
            <v>4914</v>
          </cell>
          <cell r="K23">
            <v>6177</v>
          </cell>
          <cell r="N23">
            <v>0</v>
          </cell>
          <cell r="O23">
            <v>1327</v>
          </cell>
          <cell r="P23">
            <v>2244</v>
          </cell>
          <cell r="Q23">
            <v>3570</v>
          </cell>
          <cell r="R23">
            <v>4488</v>
          </cell>
        </row>
        <row r="24">
          <cell r="C24">
            <v>302161</v>
          </cell>
          <cell r="D24">
            <v>302161</v>
          </cell>
          <cell r="H24">
            <v>1826</v>
          </cell>
          <cell r="I24">
            <v>3089</v>
          </cell>
          <cell r="J24">
            <v>4914</v>
          </cell>
          <cell r="K24">
            <v>6177</v>
          </cell>
          <cell r="N24">
            <v>0</v>
          </cell>
          <cell r="O24">
            <v>1327</v>
          </cell>
          <cell r="P24">
            <v>2244</v>
          </cell>
          <cell r="Q24">
            <v>3570</v>
          </cell>
          <cell r="R24">
            <v>4488</v>
          </cell>
        </row>
        <row r="25">
          <cell r="C25">
            <v>312843</v>
          </cell>
          <cell r="D25">
            <v>312843</v>
          </cell>
          <cell r="H25">
            <v>1560</v>
          </cell>
          <cell r="I25">
            <v>2642</v>
          </cell>
          <cell r="J25">
            <v>4202</v>
          </cell>
          <cell r="K25">
            <v>5282</v>
          </cell>
          <cell r="N25">
            <v>0</v>
          </cell>
          <cell r="O25">
            <v>1133</v>
          </cell>
          <cell r="P25">
            <v>1919</v>
          </cell>
          <cell r="Q25">
            <v>3053</v>
          </cell>
          <cell r="R25">
            <v>3837</v>
          </cell>
        </row>
        <row r="26">
          <cell r="C26">
            <v>318511</v>
          </cell>
          <cell r="D26">
            <v>318511</v>
          </cell>
          <cell r="H26">
            <v>1306</v>
          </cell>
          <cell r="I26">
            <v>2211</v>
          </cell>
          <cell r="J26">
            <v>3517</v>
          </cell>
          <cell r="K26">
            <v>4423</v>
          </cell>
          <cell r="N26">
            <v>0</v>
          </cell>
          <cell r="O26">
            <v>949</v>
          </cell>
          <cell r="P26">
            <v>1606</v>
          </cell>
          <cell r="Q26">
            <v>2555</v>
          </cell>
          <cell r="R26">
            <v>3213</v>
          </cell>
        </row>
        <row r="27">
          <cell r="C27">
            <v>324203</v>
          </cell>
          <cell r="D27">
            <v>324203</v>
          </cell>
          <cell r="H27">
            <v>1006</v>
          </cell>
          <cell r="I27">
            <v>1702</v>
          </cell>
          <cell r="J27">
            <v>2708</v>
          </cell>
          <cell r="K27">
            <v>3405</v>
          </cell>
          <cell r="N27">
            <v>0</v>
          </cell>
          <cell r="O27">
            <v>731</v>
          </cell>
          <cell r="P27">
            <v>1237</v>
          </cell>
          <cell r="Q27">
            <v>1967</v>
          </cell>
          <cell r="R27">
            <v>2474</v>
          </cell>
        </row>
        <row r="28">
          <cell r="C28">
            <v>330021</v>
          </cell>
          <cell r="D28">
            <v>330021</v>
          </cell>
          <cell r="H28">
            <v>688</v>
          </cell>
          <cell r="I28">
            <v>1165</v>
          </cell>
          <cell r="J28">
            <v>1853</v>
          </cell>
          <cell r="K28">
            <v>2330</v>
          </cell>
          <cell r="N28">
            <v>0</v>
          </cell>
          <cell r="O28">
            <v>500</v>
          </cell>
          <cell r="P28">
            <v>846</v>
          </cell>
          <cell r="Q28">
            <v>1346</v>
          </cell>
          <cell r="R28">
            <v>1693</v>
          </cell>
        </row>
        <row r="29">
          <cell r="C29">
            <v>335438</v>
          </cell>
          <cell r="D29">
            <v>335438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>
            <v>340194</v>
          </cell>
          <cell r="D30">
            <v>340194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C31">
            <v>347103</v>
          </cell>
          <cell r="D31">
            <v>347103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C32">
            <v>354192</v>
          </cell>
          <cell r="D32">
            <v>354192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C33">
            <v>360741</v>
          </cell>
          <cell r="D33">
            <v>360741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C34">
            <v>377323</v>
          </cell>
          <cell r="D34">
            <v>377323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C35">
            <v>402646</v>
          </cell>
          <cell r="D35">
            <v>402646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C36">
            <v>430754</v>
          </cell>
          <cell r="D36">
            <v>440914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C37">
            <v>475799</v>
          </cell>
          <cell r="D37">
            <v>488607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C38">
            <v>541399</v>
          </cell>
          <cell r="D38">
            <v>556472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</sheetData>
      <sheetData sheetId="5">
        <row r="2">
          <cell r="A2">
            <v>40087</v>
          </cell>
        </row>
        <row r="12">
          <cell r="B12">
            <v>9.5357999999999998E-2</v>
          </cell>
        </row>
        <row r="13">
          <cell r="B13">
            <v>0.72651699999999952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workbookViewId="0">
      <selection activeCell="L3" sqref="L3"/>
    </sheetView>
  </sheetViews>
  <sheetFormatPr defaultRowHeight="15"/>
  <cols>
    <col min="1" max="1" width="7.28515625" style="2" customWidth="1"/>
    <col min="2" max="2" width="3.7109375" style="2" customWidth="1"/>
    <col min="3" max="7" width="9.42578125" style="2" customWidth="1"/>
    <col min="8" max="8" width="3.42578125" style="2" customWidth="1"/>
    <col min="9" max="13" width="9.42578125" style="2" customWidth="1"/>
    <col min="14" max="15" width="9.140625" style="2"/>
    <col min="16" max="16" width="10.140625" style="2" bestFit="1" customWidth="1"/>
    <col min="17" max="16384" width="9.140625" style="2"/>
  </cols>
  <sheetData>
    <row r="1" spans="1:19" ht="18">
      <c r="A1" s="1" t="s">
        <v>0</v>
      </c>
    </row>
    <row r="2" spans="1:19" ht="18">
      <c r="A2" s="1" t="s">
        <v>1</v>
      </c>
    </row>
    <row r="3" spans="1:19">
      <c r="G3" s="3"/>
    </row>
    <row r="4" spans="1:19">
      <c r="A4" s="4" t="s">
        <v>2</v>
      </c>
      <c r="B4" s="5"/>
      <c r="C4" s="5" t="s">
        <v>3</v>
      </c>
      <c r="D4" s="5"/>
      <c r="E4" s="6">
        <f>[1]Procenter!B12</f>
        <v>9.5357999999999998E-2</v>
      </c>
      <c r="F4" s="7"/>
      <c r="S4" s="8"/>
    </row>
    <row r="5" spans="1:19">
      <c r="A5" s="9">
        <f>[1]Procenter!A2</f>
        <v>40087</v>
      </c>
      <c r="B5" s="10"/>
      <c r="C5" s="10" t="s">
        <v>4</v>
      </c>
      <c r="D5" s="10"/>
      <c r="E5" s="11">
        <f>[1]Procenter!B13</f>
        <v>0.72651699999999952</v>
      </c>
      <c r="F5" s="7"/>
      <c r="O5" s="12"/>
      <c r="S5" s="13"/>
    </row>
    <row r="6" spans="1:19">
      <c r="A6" s="14"/>
      <c r="B6" s="15"/>
      <c r="C6" s="15"/>
      <c r="D6" s="15"/>
      <c r="E6" s="16"/>
      <c r="F6" s="7"/>
      <c r="G6" s="3"/>
    </row>
    <row r="7" spans="1:19">
      <c r="A7" s="7" t="s">
        <v>5</v>
      </c>
      <c r="B7" s="15"/>
      <c r="C7" s="15"/>
      <c r="D7" s="15"/>
      <c r="E7" s="16"/>
      <c r="F7" s="7"/>
      <c r="O7" s="3"/>
      <c r="P7" s="3"/>
      <c r="Q7" s="3"/>
    </row>
    <row r="8" spans="1:19">
      <c r="O8" s="3"/>
      <c r="P8" s="3"/>
      <c r="Q8" s="3"/>
    </row>
    <row r="9" spans="1:19">
      <c r="C9" s="33" t="s">
        <v>6</v>
      </c>
      <c r="D9" s="34"/>
      <c r="E9" s="34"/>
      <c r="F9" s="34"/>
      <c r="G9" s="35"/>
      <c r="H9" s="17"/>
      <c r="I9" s="33" t="s">
        <v>7</v>
      </c>
      <c r="J9" s="34"/>
      <c r="K9" s="34"/>
      <c r="L9" s="34"/>
      <c r="M9" s="35"/>
      <c r="O9" s="3"/>
      <c r="P9" s="3"/>
      <c r="Q9" s="3"/>
    </row>
    <row r="10" spans="1:19">
      <c r="A10" s="2" t="s">
        <v>8</v>
      </c>
      <c r="C10" s="18" t="s">
        <v>9</v>
      </c>
      <c r="D10" s="19" t="s">
        <v>10</v>
      </c>
      <c r="E10" s="19" t="s">
        <v>11</v>
      </c>
      <c r="F10" s="19" t="s">
        <v>12</v>
      </c>
      <c r="G10" s="20" t="s">
        <v>13</v>
      </c>
      <c r="H10" s="21"/>
      <c r="I10" s="18" t="s">
        <v>9</v>
      </c>
      <c r="J10" s="19" t="s">
        <v>10</v>
      </c>
      <c r="K10" s="19" t="s">
        <v>11</v>
      </c>
      <c r="L10" s="19" t="s">
        <v>12</v>
      </c>
      <c r="M10" s="20" t="s">
        <v>13</v>
      </c>
      <c r="O10" s="3"/>
      <c r="P10" s="3"/>
      <c r="Q10" s="3"/>
    </row>
    <row r="11" spans="1:19">
      <c r="A11" s="22">
        <v>1</v>
      </c>
      <c r="C11" s="23">
        <f>ROUND('[1]SHK Løndele '!C9*(1+$E$4),0)</f>
        <v>239883</v>
      </c>
      <c r="D11" s="15">
        <f>$C11+'[1]SHK Løndele '!H9</f>
        <v>243734</v>
      </c>
      <c r="E11" s="15">
        <f>$C11+'[1]SHK Løndele '!I9</f>
        <v>246401</v>
      </c>
      <c r="F11" s="15">
        <f>$C11+'[1]SHK Løndele '!J9</f>
        <v>250253</v>
      </c>
      <c r="G11" s="24">
        <f>$C11+'[1]SHK Løndele '!K9</f>
        <v>252918</v>
      </c>
      <c r="H11" s="15"/>
      <c r="I11" s="23">
        <f>ROUND('[1]SHK Løndele '!$D9*(1+$E$4),0)+'[1]SHK Løndele '!N9</f>
        <v>239883</v>
      </c>
      <c r="J11" s="15">
        <f>ROUND('[1]SHK Løndele '!$D9*(1+$E$4),0)+'[1]SHK Løndele '!O9</f>
        <v>242681</v>
      </c>
      <c r="K11" s="15">
        <f>ROUND('[1]SHK Løndele '!$D9*(1+$E$4),0)+'[1]SHK Løndele '!P9</f>
        <v>244618</v>
      </c>
      <c r="L11" s="15">
        <f>ROUND('[1]SHK Løndele '!$D9*(1+$E$4),0)+'[1]SHK Løndele '!Q9</f>
        <v>247417</v>
      </c>
      <c r="M11" s="24">
        <f>ROUND('[1]SHK Løndele '!$D9*(1+$E$4),0)+'[1]SHK Løndele '!R9</f>
        <v>249353</v>
      </c>
      <c r="O11" s="3"/>
      <c r="P11" s="3"/>
      <c r="Q11" s="3"/>
    </row>
    <row r="12" spans="1:19">
      <c r="A12" s="22">
        <v>2</v>
      </c>
      <c r="C12" s="23">
        <f>ROUND('[1]SHK Løndele '!C10*(1+$E$4),0)</f>
        <v>244813</v>
      </c>
      <c r="D12" s="15">
        <f>$C12+'[1]SHK Løndele '!H10</f>
        <v>248863</v>
      </c>
      <c r="E12" s="15">
        <f>$C12+'[1]SHK Løndele '!I10</f>
        <v>251667</v>
      </c>
      <c r="F12" s="15">
        <f>$C12+'[1]SHK Løndele '!J10</f>
        <v>255717</v>
      </c>
      <c r="G12" s="24">
        <f>$C12+'[1]SHK Løndele '!K10</f>
        <v>258521</v>
      </c>
      <c r="H12" s="15"/>
      <c r="I12" s="23">
        <f>ROUND('[1]SHK Løndele '!$D10*(1+$E$4),0)+'[1]SHK Løndele '!N10</f>
        <v>244813</v>
      </c>
      <c r="J12" s="15">
        <f>ROUND('[1]SHK Løndele '!$D10*(1+$E$4),0)+'[1]SHK Løndele '!O10</f>
        <v>247755</v>
      </c>
      <c r="K12" s="15">
        <f>ROUND('[1]SHK Løndele '!$D10*(1+$E$4),0)+'[1]SHK Løndele '!P10</f>
        <v>249793</v>
      </c>
      <c r="L12" s="15">
        <f>ROUND('[1]SHK Løndele '!$D10*(1+$E$4),0)+'[1]SHK Løndele '!Q10</f>
        <v>252735</v>
      </c>
      <c r="M12" s="24">
        <f>ROUND('[1]SHK Løndele '!$D10*(1+$E$4),0)+'[1]SHK Løndele '!R10</f>
        <v>254772</v>
      </c>
      <c r="O12" s="3"/>
      <c r="P12" s="3"/>
      <c r="Q12" s="3"/>
    </row>
    <row r="13" spans="1:19">
      <c r="A13" s="22">
        <v>3</v>
      </c>
      <c r="C13" s="23">
        <f>ROUND('[1]SHK Løndele '!C11*(1+$E$4),0)</f>
        <v>254780</v>
      </c>
      <c r="D13" s="15">
        <f>$C13+'[1]SHK Løndele '!H11</f>
        <v>259039</v>
      </c>
      <c r="E13" s="15">
        <f>$C13+'[1]SHK Løndele '!I11</f>
        <v>261988</v>
      </c>
      <c r="F13" s="15">
        <f>$C13+'[1]SHK Løndele '!J11</f>
        <v>266247</v>
      </c>
      <c r="G13" s="24">
        <f>$C13+'[1]SHK Løndele '!K11</f>
        <v>269196</v>
      </c>
      <c r="H13" s="15"/>
      <c r="I13" s="23">
        <f>ROUND('[1]SHK Løndele '!$D11*(1+$E$4),0)+'[1]SHK Løndele '!N11</f>
        <v>254780</v>
      </c>
      <c r="J13" s="15">
        <f>ROUND('[1]SHK Løndele '!$D11*(1+$E$4),0)+'[1]SHK Løndele '!O11</f>
        <v>257874</v>
      </c>
      <c r="K13" s="15">
        <f>ROUND('[1]SHK Løndele '!$D11*(1+$E$4),0)+'[1]SHK Løndele '!P11</f>
        <v>260017</v>
      </c>
      <c r="L13" s="15">
        <f>ROUND('[1]SHK Løndele '!$D11*(1+$E$4),0)+'[1]SHK Løndele '!Q11</f>
        <v>263111</v>
      </c>
      <c r="M13" s="24">
        <f>ROUND('[1]SHK Løndele '!$D11*(1+$E$4),0)+'[1]SHK Løndele '!R11</f>
        <v>265253</v>
      </c>
      <c r="O13" s="3"/>
      <c r="P13" s="3"/>
      <c r="Q13" s="3"/>
    </row>
    <row r="14" spans="1:19">
      <c r="A14" s="22">
        <v>4</v>
      </c>
      <c r="C14" s="23">
        <f>ROUND('[1]SHK Løndele '!C12*(1+$E$4),0)</f>
        <v>262776</v>
      </c>
      <c r="D14" s="15">
        <f>$C14+'[1]SHK Løndele '!H12</f>
        <v>266920</v>
      </c>
      <c r="E14" s="15">
        <f>$C14+'[1]SHK Løndele '!I12</f>
        <v>269786</v>
      </c>
      <c r="F14" s="15">
        <f>$C14+'[1]SHK Løndele '!J12</f>
        <v>273929</v>
      </c>
      <c r="G14" s="24">
        <f>$C14+'[1]SHK Løndele '!K12</f>
        <v>276797</v>
      </c>
      <c r="H14" s="15"/>
      <c r="I14" s="23">
        <f>ROUND('[1]SHK Løndele '!$D12*(1+$E$4),0)+'[1]SHK Løndele '!N12</f>
        <v>262776</v>
      </c>
      <c r="J14" s="15">
        <f>ROUND('[1]SHK Løndele '!$D12*(1+$E$4),0)+'[1]SHK Løndele '!O12</f>
        <v>265787</v>
      </c>
      <c r="K14" s="15">
        <f>ROUND('[1]SHK Løndele '!$D12*(1+$E$4),0)+'[1]SHK Løndele '!P12</f>
        <v>267869</v>
      </c>
      <c r="L14" s="15">
        <f>ROUND('[1]SHK Løndele '!$D12*(1+$E$4),0)+'[1]SHK Løndele '!Q12</f>
        <v>270879</v>
      </c>
      <c r="M14" s="24">
        <f>ROUND('[1]SHK Løndele '!$D12*(1+$E$4),0)+'[1]SHK Løndele '!R12</f>
        <v>272962</v>
      </c>
      <c r="O14" s="3"/>
      <c r="P14" s="3"/>
      <c r="Q14" s="3"/>
    </row>
    <row r="15" spans="1:19">
      <c r="A15" s="22">
        <v>5</v>
      </c>
      <c r="C15" s="23">
        <f>ROUND('[1]SHK Løndele '!C13*(1+$E$4),0)</f>
        <v>275483</v>
      </c>
      <c r="D15" s="15">
        <f>$C15+'[1]SHK Løndele '!H13</f>
        <v>279104</v>
      </c>
      <c r="E15" s="15">
        <f>$C15+'[1]SHK Løndele '!I13</f>
        <v>281610</v>
      </c>
      <c r="F15" s="15">
        <f>$C15+'[1]SHK Løndele '!J13</f>
        <v>285231</v>
      </c>
      <c r="G15" s="24">
        <f>$C15+'[1]SHK Løndele '!K13</f>
        <v>287737</v>
      </c>
      <c r="H15" s="15"/>
      <c r="I15" s="23">
        <f>ROUND('[1]SHK Løndele '!$D13*(1+$E$4),0)+'[1]SHK Løndele '!N13</f>
        <v>275483</v>
      </c>
      <c r="J15" s="15">
        <f>ROUND('[1]SHK Løndele '!$D13*(1+$E$4),0)+'[1]SHK Løndele '!O13</f>
        <v>278114</v>
      </c>
      <c r="K15" s="15">
        <f>ROUND('[1]SHK Løndele '!$D13*(1+$E$4),0)+'[1]SHK Løndele '!P13</f>
        <v>279934</v>
      </c>
      <c r="L15" s="15">
        <f>ROUND('[1]SHK Løndele '!$D13*(1+$E$4),0)+'[1]SHK Løndele '!Q13</f>
        <v>282565</v>
      </c>
      <c r="M15" s="24">
        <f>ROUND('[1]SHK Løndele '!$D13*(1+$E$4),0)+'[1]SHK Løndele '!R13</f>
        <v>284386</v>
      </c>
      <c r="O15" s="3"/>
      <c r="P15" s="3"/>
      <c r="Q15" s="3"/>
    </row>
    <row r="16" spans="1:19">
      <c r="A16" s="22">
        <v>6</v>
      </c>
      <c r="C16" s="23">
        <f>ROUND('[1]SHK Løndele '!C14*(1+$E$4),0)</f>
        <v>306043</v>
      </c>
      <c r="D16" s="15">
        <f>$C16+'[1]SHK Løndele '!H14</f>
        <v>308786</v>
      </c>
      <c r="E16" s="15">
        <f>$C16+'[1]SHK Løndele '!I14</f>
        <v>310685</v>
      </c>
      <c r="F16" s="15">
        <f>$C16+'[1]SHK Løndele '!J14</f>
        <v>313430</v>
      </c>
      <c r="G16" s="24">
        <f>$C16+'[1]SHK Løndele '!K14</f>
        <v>315329</v>
      </c>
      <c r="H16" s="15"/>
      <c r="I16" s="23">
        <f>ROUND('[1]SHK Løndele '!$D14*(1+$E$4),0)+'[1]SHK Løndele '!N14</f>
        <v>306043</v>
      </c>
      <c r="J16" s="15">
        <f>ROUND('[1]SHK Løndele '!$D14*(1+$E$4),0)+'[1]SHK Løndele '!O14</f>
        <v>308036</v>
      </c>
      <c r="K16" s="15">
        <f>ROUND('[1]SHK Løndele '!$D14*(1+$E$4),0)+'[1]SHK Løndele '!P14</f>
        <v>309415</v>
      </c>
      <c r="L16" s="15">
        <f>ROUND('[1]SHK Løndele '!$D14*(1+$E$4),0)+'[1]SHK Løndele '!Q14</f>
        <v>311410</v>
      </c>
      <c r="M16" s="24">
        <f>ROUND('[1]SHK Løndele '!$D14*(1+$E$4),0)+'[1]SHK Løndele '!R14</f>
        <v>312789</v>
      </c>
      <c r="O16" s="3"/>
      <c r="P16" s="3"/>
      <c r="Q16" s="3"/>
    </row>
    <row r="17" spans="1:17">
      <c r="A17" s="22">
        <v>7</v>
      </c>
      <c r="C17" s="23">
        <f>ROUND('[1]SHK Løndele '!C15*(1+$E$4),0)</f>
        <v>318201</v>
      </c>
      <c r="D17" s="15">
        <f>$C17+'[1]SHK Løndele '!H15</f>
        <v>320512</v>
      </c>
      <c r="E17" s="15">
        <f>$C17+'[1]SHK Løndele '!I15</f>
        <v>322112</v>
      </c>
      <c r="F17" s="15">
        <f>$C17+'[1]SHK Løndele '!J15</f>
        <v>324423</v>
      </c>
      <c r="G17" s="24">
        <f>$C17+'[1]SHK Løndele '!K15</f>
        <v>326024</v>
      </c>
      <c r="H17" s="15"/>
      <c r="I17" s="23">
        <f>ROUND('[1]SHK Løndele '!$D15*(1+$E$4),0)+'[1]SHK Løndele '!N15</f>
        <v>318201</v>
      </c>
      <c r="J17" s="15">
        <f>ROUND('[1]SHK Løndele '!$D15*(1+$E$4),0)+'[1]SHK Løndele '!O15</f>
        <v>319880</v>
      </c>
      <c r="K17" s="15">
        <f>ROUND('[1]SHK Løndele '!$D15*(1+$E$4),0)+'[1]SHK Løndele '!P15</f>
        <v>321042</v>
      </c>
      <c r="L17" s="15">
        <f>ROUND('[1]SHK Løndele '!$D15*(1+$E$4),0)+'[1]SHK Løndele '!Q15</f>
        <v>322721</v>
      </c>
      <c r="M17" s="24">
        <f>ROUND('[1]SHK Løndele '!$D15*(1+$E$4),0)+'[1]SHK Løndele '!R15</f>
        <v>323885</v>
      </c>
      <c r="O17" s="3"/>
      <c r="P17" s="3"/>
      <c r="Q17" s="3"/>
    </row>
    <row r="18" spans="1:17">
      <c r="A18" s="22">
        <v>8</v>
      </c>
      <c r="C18" s="25">
        <f>ROUND('[1]SHK Løndele '!C16*(1+$E$4),0)</f>
        <v>329812</v>
      </c>
      <c r="D18" s="10">
        <f>$C18+'[1]SHK Løndele '!H16</f>
        <v>331638</v>
      </c>
      <c r="E18" s="10">
        <f>$C18+'[1]SHK Løndele '!I16</f>
        <v>332901</v>
      </c>
      <c r="F18" s="10">
        <f>$C18+'[1]SHK Løndele '!J16</f>
        <v>334726</v>
      </c>
      <c r="G18" s="26">
        <f>$C18+'[1]SHK Løndele '!K16</f>
        <v>335989</v>
      </c>
      <c r="H18" s="15"/>
      <c r="I18" s="25">
        <f>ROUND('[1]SHK Løndele '!$D16*(1+$E$4),0)+'[1]SHK Løndele '!N16</f>
        <v>329812</v>
      </c>
      <c r="J18" s="10">
        <f>ROUND('[1]SHK Løndele '!$D16*(1+$E$4),0)+'[1]SHK Løndele '!O16</f>
        <v>331139</v>
      </c>
      <c r="K18" s="10">
        <f>ROUND('[1]SHK Løndele '!$D16*(1+$E$4),0)+'[1]SHK Løndele '!P16</f>
        <v>332056</v>
      </c>
      <c r="L18" s="10">
        <f>ROUND('[1]SHK Løndele '!$D16*(1+$E$4),0)+'[1]SHK Løndele '!Q16</f>
        <v>333382</v>
      </c>
      <c r="M18" s="26">
        <f>ROUND('[1]SHK Løndele '!$D16*(1+$E$4),0)+'[1]SHK Løndele '!R16</f>
        <v>334300</v>
      </c>
      <c r="O18" s="3"/>
      <c r="P18" s="3"/>
      <c r="Q18" s="3"/>
    </row>
    <row r="19" spans="1:17">
      <c r="O19" s="3"/>
      <c r="P19" s="3"/>
      <c r="Q19" s="3"/>
    </row>
    <row r="20" spans="1:17">
      <c r="O20" s="3"/>
      <c r="P20" s="3"/>
      <c r="Q20" s="3"/>
    </row>
    <row r="21" spans="1:17">
      <c r="A21" s="7" t="s">
        <v>14</v>
      </c>
      <c r="O21" s="3"/>
      <c r="P21" s="3"/>
      <c r="Q21" s="3"/>
    </row>
    <row r="22" spans="1:17">
      <c r="O22" s="3"/>
      <c r="P22" s="3"/>
      <c r="Q22" s="3"/>
    </row>
    <row r="23" spans="1:17">
      <c r="C23" s="33" t="s">
        <v>6</v>
      </c>
      <c r="D23" s="34"/>
      <c r="E23" s="34"/>
      <c r="F23" s="34"/>
      <c r="G23" s="35"/>
      <c r="H23" s="17"/>
      <c r="I23" s="33" t="s">
        <v>7</v>
      </c>
      <c r="J23" s="34"/>
      <c r="K23" s="34"/>
      <c r="L23" s="34"/>
      <c r="M23" s="35"/>
      <c r="O23" s="3"/>
      <c r="P23" s="3"/>
      <c r="Q23" s="3"/>
    </row>
    <row r="24" spans="1:17">
      <c r="A24" s="2" t="s">
        <v>8</v>
      </c>
      <c r="C24" s="18" t="s">
        <v>9</v>
      </c>
      <c r="D24" s="19" t="s">
        <v>10</v>
      </c>
      <c r="E24" s="19" t="s">
        <v>11</v>
      </c>
      <c r="F24" s="19" t="s">
        <v>12</v>
      </c>
      <c r="G24" s="20" t="s">
        <v>13</v>
      </c>
      <c r="H24" s="21"/>
      <c r="I24" s="18" t="s">
        <v>9</v>
      </c>
      <c r="J24" s="19" t="s">
        <v>10</v>
      </c>
      <c r="K24" s="19" t="s">
        <v>11</v>
      </c>
      <c r="L24" s="19" t="s">
        <v>12</v>
      </c>
      <c r="M24" s="20" t="s">
        <v>13</v>
      </c>
      <c r="O24" s="3"/>
      <c r="P24" s="3"/>
      <c r="Q24" s="3"/>
    </row>
    <row r="25" spans="1:17">
      <c r="A25" s="22" t="s">
        <v>15</v>
      </c>
      <c r="C25" s="23">
        <f>ROUND('[1]SHK Løndele '!C23*(1+$E$4),0)</f>
        <v>326747</v>
      </c>
      <c r="D25" s="15">
        <f>$C25+'[1]SHK Løndele '!H23</f>
        <v>328573</v>
      </c>
      <c r="E25" s="15">
        <f>$C25+'[1]SHK Løndele '!I23</f>
        <v>329836</v>
      </c>
      <c r="F25" s="15">
        <f>$C25+'[1]SHK Løndele '!J23</f>
        <v>331661</v>
      </c>
      <c r="G25" s="24">
        <f>$C25+'[1]SHK Løndele '!K23</f>
        <v>332924</v>
      </c>
      <c r="H25" s="15"/>
      <c r="I25" s="23">
        <f>ROUND('[1]SHK Løndele '!$D23*(1+$E$4),0)+'[1]SHK Løndele '!N23</f>
        <v>326747</v>
      </c>
      <c r="J25" s="15">
        <f>ROUND('[1]SHK Løndele '!$D23*(1+$E$4),0)+'[1]SHK Løndele '!O23</f>
        <v>328074</v>
      </c>
      <c r="K25" s="15">
        <f>ROUND('[1]SHK Løndele '!$D23*(1+$E$4),0)+'[1]SHK Løndele '!P23</f>
        <v>328991</v>
      </c>
      <c r="L25" s="15">
        <f>ROUND('[1]SHK Løndele '!$D23*(1+$E$4),0)+'[1]SHK Løndele '!Q23</f>
        <v>330317</v>
      </c>
      <c r="M25" s="24">
        <f>ROUND('[1]SHK Løndele '!$D23*(1+$E$4),0)+'[1]SHK Løndele '!R23</f>
        <v>331235</v>
      </c>
      <c r="O25" s="3"/>
      <c r="P25" s="3"/>
      <c r="Q25" s="3"/>
    </row>
    <row r="26" spans="1:17">
      <c r="A26" s="22" t="s">
        <v>16</v>
      </c>
      <c r="C26" s="23">
        <f>ROUND('[1]SHK Løndele '!C24*(1+$E$4),0)</f>
        <v>330974</v>
      </c>
      <c r="D26" s="15">
        <f>$C26+'[1]SHK Løndele '!H24</f>
        <v>332800</v>
      </c>
      <c r="E26" s="15">
        <f>$C26+'[1]SHK Løndele '!I24</f>
        <v>334063</v>
      </c>
      <c r="F26" s="15">
        <f>$C26+'[1]SHK Løndele '!J24</f>
        <v>335888</v>
      </c>
      <c r="G26" s="24">
        <f>$C26+'[1]SHK Løndele '!K24</f>
        <v>337151</v>
      </c>
      <c r="H26" s="15"/>
      <c r="I26" s="23">
        <f>ROUND('[1]SHK Løndele '!$D24*(1+$E$4),0)+'[1]SHK Løndele '!N24</f>
        <v>330974</v>
      </c>
      <c r="J26" s="15">
        <f>ROUND('[1]SHK Løndele '!$D24*(1+$E$4),0)+'[1]SHK Løndele '!O24</f>
        <v>332301</v>
      </c>
      <c r="K26" s="15">
        <f>ROUND('[1]SHK Løndele '!$D24*(1+$E$4),0)+'[1]SHK Løndele '!P24</f>
        <v>333218</v>
      </c>
      <c r="L26" s="15">
        <f>ROUND('[1]SHK Løndele '!$D24*(1+$E$4),0)+'[1]SHK Løndele '!Q24</f>
        <v>334544</v>
      </c>
      <c r="M26" s="24">
        <f>ROUND('[1]SHK Løndele '!$D24*(1+$E$4),0)+'[1]SHK Løndele '!R24</f>
        <v>335462</v>
      </c>
      <c r="O26" s="3"/>
      <c r="P26" s="3"/>
      <c r="Q26" s="3"/>
    </row>
    <row r="27" spans="1:17">
      <c r="A27" s="22" t="s">
        <v>17</v>
      </c>
      <c r="C27" s="23">
        <f>ROUND('[1]SHK Løndele '!C25*(1+$E$4),0)</f>
        <v>342675</v>
      </c>
      <c r="D27" s="15">
        <f>$C27+'[1]SHK Løndele '!H25</f>
        <v>344235</v>
      </c>
      <c r="E27" s="15">
        <f>$C27+'[1]SHK Løndele '!I25</f>
        <v>345317</v>
      </c>
      <c r="F27" s="15">
        <f>$C27+'[1]SHK Løndele '!J25</f>
        <v>346877</v>
      </c>
      <c r="G27" s="24">
        <f>$C27+'[1]SHK Løndele '!K25</f>
        <v>347957</v>
      </c>
      <c r="H27" s="15"/>
      <c r="I27" s="23">
        <f>ROUND('[1]SHK Løndele '!$D25*(1+$E$4),0)+'[1]SHK Løndele '!N25</f>
        <v>342675</v>
      </c>
      <c r="J27" s="15">
        <f>ROUND('[1]SHK Løndele '!$D25*(1+$E$4),0)+'[1]SHK Løndele '!O25</f>
        <v>343808</v>
      </c>
      <c r="K27" s="15">
        <f>ROUND('[1]SHK Løndele '!$D25*(1+$E$4),0)+'[1]SHK Løndele '!P25</f>
        <v>344594</v>
      </c>
      <c r="L27" s="15">
        <f>ROUND('[1]SHK Løndele '!$D25*(1+$E$4),0)+'[1]SHK Løndele '!Q25</f>
        <v>345728</v>
      </c>
      <c r="M27" s="24">
        <f>ROUND('[1]SHK Løndele '!$D25*(1+$E$4),0)+'[1]SHK Løndele '!R25</f>
        <v>346512</v>
      </c>
      <c r="O27" s="3"/>
      <c r="P27" s="3"/>
      <c r="Q27" s="3"/>
    </row>
    <row r="28" spans="1:17">
      <c r="A28" s="22" t="s">
        <v>18</v>
      </c>
      <c r="C28" s="23">
        <f>ROUND('[1]SHK Løndele '!C26*(1+$E$4),0)</f>
        <v>348884</v>
      </c>
      <c r="D28" s="15">
        <f>$C28+'[1]SHK Løndele '!H26</f>
        <v>350190</v>
      </c>
      <c r="E28" s="15">
        <f>$C28+'[1]SHK Løndele '!I26</f>
        <v>351095</v>
      </c>
      <c r="F28" s="15">
        <f>$C28+'[1]SHK Løndele '!J26</f>
        <v>352401</v>
      </c>
      <c r="G28" s="24">
        <f>$C28+'[1]SHK Løndele '!K26</f>
        <v>353307</v>
      </c>
      <c r="H28" s="15"/>
      <c r="I28" s="23">
        <f>ROUND('[1]SHK Løndele '!$D26*(1+$E$4),0)+'[1]SHK Løndele '!N26</f>
        <v>348884</v>
      </c>
      <c r="J28" s="15">
        <f>ROUND('[1]SHK Løndele '!$D26*(1+$E$4),0)+'[1]SHK Løndele '!O26</f>
        <v>349833</v>
      </c>
      <c r="K28" s="15">
        <f>ROUND('[1]SHK Løndele '!$D26*(1+$E$4),0)+'[1]SHK Løndele '!P26</f>
        <v>350490</v>
      </c>
      <c r="L28" s="15">
        <f>ROUND('[1]SHK Løndele '!$D26*(1+$E$4),0)+'[1]SHK Løndele '!Q26</f>
        <v>351439</v>
      </c>
      <c r="M28" s="24">
        <f>ROUND('[1]SHK Løndele '!$D26*(1+$E$4),0)+'[1]SHK Løndele '!R26</f>
        <v>352097</v>
      </c>
      <c r="O28" s="3"/>
      <c r="P28" s="3"/>
      <c r="Q28" s="3"/>
    </row>
    <row r="29" spans="1:17">
      <c r="A29" s="22" t="s">
        <v>19</v>
      </c>
      <c r="C29" s="23">
        <f>ROUND('[1]SHK Løndele '!C27*(1+$E$4),0)</f>
        <v>355118</v>
      </c>
      <c r="D29" s="15">
        <f>$C29+'[1]SHK Løndele '!H27</f>
        <v>356124</v>
      </c>
      <c r="E29" s="15">
        <f>$C29+'[1]SHK Løndele '!I27</f>
        <v>356820</v>
      </c>
      <c r="F29" s="15">
        <f>$C29+'[1]SHK Løndele '!J27</f>
        <v>357826</v>
      </c>
      <c r="G29" s="24">
        <f>$C29+'[1]SHK Løndele '!K27</f>
        <v>358523</v>
      </c>
      <c r="H29" s="15"/>
      <c r="I29" s="23">
        <f>ROUND('[1]SHK Løndele '!$D27*(1+$E$4),0)+'[1]SHK Løndele '!N27</f>
        <v>355118</v>
      </c>
      <c r="J29" s="15">
        <f>ROUND('[1]SHK Løndele '!$D27*(1+$E$4),0)+'[1]SHK Løndele '!O27</f>
        <v>355849</v>
      </c>
      <c r="K29" s="15">
        <f>ROUND('[1]SHK Løndele '!$D27*(1+$E$4),0)+'[1]SHK Løndele '!P27</f>
        <v>356355</v>
      </c>
      <c r="L29" s="15">
        <f>ROUND('[1]SHK Løndele '!$D27*(1+$E$4),0)+'[1]SHK Løndele '!Q27</f>
        <v>357085</v>
      </c>
      <c r="M29" s="24">
        <f>ROUND('[1]SHK Løndele '!$D27*(1+$E$4),0)+'[1]SHK Løndele '!R27</f>
        <v>357592</v>
      </c>
      <c r="O29" s="3"/>
      <c r="P29" s="3"/>
      <c r="Q29" s="3"/>
    </row>
    <row r="30" spans="1:17">
      <c r="A30" s="22" t="s">
        <v>20</v>
      </c>
      <c r="C30" s="23">
        <f>ROUND('[1]SHK Løndele '!C28*(1+$E$4),0)</f>
        <v>361491</v>
      </c>
      <c r="D30" s="15">
        <f>$C30+'[1]SHK Løndele '!H28</f>
        <v>362179</v>
      </c>
      <c r="E30" s="15">
        <f>$C30+'[1]SHK Løndele '!I28</f>
        <v>362656</v>
      </c>
      <c r="F30" s="15">
        <f>$C30+'[1]SHK Løndele '!J28</f>
        <v>363344</v>
      </c>
      <c r="G30" s="24">
        <f>$C30+'[1]SHK Løndele '!K28</f>
        <v>363821</v>
      </c>
      <c r="H30" s="15"/>
      <c r="I30" s="23">
        <f>ROUND('[1]SHK Løndele '!$D28*(1+$E$4),0)+'[1]SHK Løndele '!N28</f>
        <v>361491</v>
      </c>
      <c r="J30" s="15">
        <f>ROUND('[1]SHK Løndele '!$D28*(1+$E$4),0)+'[1]SHK Løndele '!O28</f>
        <v>361991</v>
      </c>
      <c r="K30" s="15">
        <f>ROUND('[1]SHK Løndele '!$D28*(1+$E$4),0)+'[1]SHK Løndele '!P28</f>
        <v>362337</v>
      </c>
      <c r="L30" s="15">
        <f>ROUND('[1]SHK Løndele '!$D28*(1+$E$4),0)+'[1]SHK Løndele '!Q28</f>
        <v>362837</v>
      </c>
      <c r="M30" s="24">
        <f>ROUND('[1]SHK Løndele '!$D28*(1+$E$4),0)+'[1]SHK Løndele '!R28</f>
        <v>363184</v>
      </c>
      <c r="O30" s="3"/>
      <c r="P30" s="3"/>
      <c r="Q30" s="3"/>
    </row>
    <row r="31" spans="1:17">
      <c r="A31" s="22" t="s">
        <v>21</v>
      </c>
      <c r="C31" s="23">
        <f>ROUND('[1]SHK Løndele '!C29*(1+$E$4),0)</f>
        <v>367425</v>
      </c>
      <c r="D31" s="27">
        <f>$C31+'[1]SHK Løndele '!H29</f>
        <v>367425</v>
      </c>
      <c r="E31" s="27">
        <f>$C31+'[1]SHK Løndele '!I29</f>
        <v>367425</v>
      </c>
      <c r="F31" s="27">
        <f>$C31+'[1]SHK Løndele '!J29</f>
        <v>367425</v>
      </c>
      <c r="G31" s="28">
        <f>$C31+'[1]SHK Løndele '!K29</f>
        <v>367425</v>
      </c>
      <c r="H31" s="27"/>
      <c r="I31" s="23">
        <f>ROUND('[1]SHK Løndele '!$D29*(1+$E$4),0)+'[1]SHK Løndele '!N29</f>
        <v>367425</v>
      </c>
      <c r="J31" s="27">
        <f>ROUND('[1]SHK Løndele '!$D29*(1+$E$4),0)+'[1]SHK Løndele '!O29</f>
        <v>367425</v>
      </c>
      <c r="K31" s="27">
        <f>ROUND('[1]SHK Løndele '!$D29*(1+$E$4),0)+'[1]SHK Løndele '!P29</f>
        <v>367425</v>
      </c>
      <c r="L31" s="27">
        <f>ROUND('[1]SHK Løndele '!$D29*(1+$E$4),0)+'[1]SHK Løndele '!Q29</f>
        <v>367425</v>
      </c>
      <c r="M31" s="28">
        <f>ROUND('[1]SHK Løndele '!$D29*(1+$E$4),0)+'[1]SHK Løndele '!R29</f>
        <v>367425</v>
      </c>
      <c r="O31" s="3"/>
      <c r="P31" s="3"/>
      <c r="Q31" s="3"/>
    </row>
    <row r="32" spans="1:17">
      <c r="A32" s="22" t="s">
        <v>22</v>
      </c>
      <c r="C32" s="23">
        <f>ROUND('[1]SHK Løndele '!C30*(1+$E$4),0)</f>
        <v>372634</v>
      </c>
      <c r="D32" s="27">
        <f>$C32+'[1]SHK Løndele '!H30</f>
        <v>372634</v>
      </c>
      <c r="E32" s="27">
        <f>$C32+'[1]SHK Løndele '!I30</f>
        <v>372634</v>
      </c>
      <c r="F32" s="27">
        <f>$C32+'[1]SHK Løndele '!J30</f>
        <v>372634</v>
      </c>
      <c r="G32" s="28">
        <f>$C32+'[1]SHK Løndele '!K30</f>
        <v>372634</v>
      </c>
      <c r="H32" s="27"/>
      <c r="I32" s="23">
        <f>ROUND('[1]SHK Løndele '!$D30*(1+$E$4),0)+'[1]SHK Løndele '!N30</f>
        <v>372634</v>
      </c>
      <c r="J32" s="27">
        <f>ROUND('[1]SHK Løndele '!$D30*(1+$E$4),0)+'[1]SHK Løndele '!O30</f>
        <v>372634</v>
      </c>
      <c r="K32" s="27">
        <f>ROUND('[1]SHK Løndele '!$D30*(1+$E$4),0)+'[1]SHK Løndele '!P30</f>
        <v>372634</v>
      </c>
      <c r="L32" s="27">
        <f>ROUND('[1]SHK Løndele '!$D30*(1+$E$4),0)+'[1]SHK Løndele '!Q30</f>
        <v>372634</v>
      </c>
      <c r="M32" s="28">
        <f>ROUND('[1]SHK Løndele '!$D30*(1+$E$4),0)+'[1]SHK Løndele '!R30</f>
        <v>372634</v>
      </c>
    </row>
    <row r="33" spans="1:13">
      <c r="A33" s="22" t="s">
        <v>23</v>
      </c>
      <c r="C33" s="23">
        <f>ROUND('[1]SHK Løndele '!C31*(1+$E$4),0)</f>
        <v>380202</v>
      </c>
      <c r="D33" s="27">
        <f>$C33+'[1]SHK Løndele '!H31</f>
        <v>380202</v>
      </c>
      <c r="E33" s="27">
        <f>$C33+'[1]SHK Løndele '!I31</f>
        <v>380202</v>
      </c>
      <c r="F33" s="27">
        <f>$C33+'[1]SHK Løndele '!J31</f>
        <v>380202</v>
      </c>
      <c r="G33" s="28">
        <f>$C33+'[1]SHK Løndele '!K31</f>
        <v>380202</v>
      </c>
      <c r="H33" s="27"/>
      <c r="I33" s="23">
        <f>ROUND('[1]SHK Løndele '!$D31*(1+$E$4),0)+'[1]SHK Løndele '!N31</f>
        <v>380202</v>
      </c>
      <c r="J33" s="27">
        <f>ROUND('[1]SHK Løndele '!$D31*(1+$E$4),0)+'[1]SHK Løndele '!O31</f>
        <v>380202</v>
      </c>
      <c r="K33" s="27">
        <f>ROUND('[1]SHK Løndele '!$D31*(1+$E$4),0)+'[1]SHK Løndele '!P31</f>
        <v>380202</v>
      </c>
      <c r="L33" s="27">
        <f>ROUND('[1]SHK Løndele '!$D31*(1+$E$4),0)+'[1]SHK Løndele '!Q31</f>
        <v>380202</v>
      </c>
      <c r="M33" s="28">
        <f>ROUND('[1]SHK Løndele '!$D31*(1+$E$4),0)+'[1]SHK Løndele '!R31</f>
        <v>380202</v>
      </c>
    </row>
    <row r="34" spans="1:13">
      <c r="A34" s="22" t="s">
        <v>24</v>
      </c>
      <c r="C34" s="23">
        <f>ROUND('[1]SHK Løndele '!C32*(1+$E$4),0)</f>
        <v>387967</v>
      </c>
      <c r="D34" s="27">
        <f>$C34+'[1]SHK Løndele '!H32</f>
        <v>387967</v>
      </c>
      <c r="E34" s="27">
        <f>$C34+'[1]SHK Løndele '!I32</f>
        <v>387967</v>
      </c>
      <c r="F34" s="27">
        <f>$C34+'[1]SHK Løndele '!J32</f>
        <v>387967</v>
      </c>
      <c r="G34" s="28">
        <f>$C34+'[1]SHK Løndele '!K32</f>
        <v>387967</v>
      </c>
      <c r="H34" s="27"/>
      <c r="I34" s="23">
        <f>ROUND('[1]SHK Løndele '!$D32*(1+$E$4),0)+'[1]SHK Løndele '!N32</f>
        <v>387967</v>
      </c>
      <c r="J34" s="27">
        <f>ROUND('[1]SHK Løndele '!$D32*(1+$E$4),0)+'[1]SHK Løndele '!O32</f>
        <v>387967</v>
      </c>
      <c r="K34" s="27">
        <f>ROUND('[1]SHK Løndele '!$D32*(1+$E$4),0)+'[1]SHK Løndele '!P32</f>
        <v>387967</v>
      </c>
      <c r="L34" s="27">
        <f>ROUND('[1]SHK Løndele '!$D32*(1+$E$4),0)+'[1]SHK Løndele '!Q32</f>
        <v>387967</v>
      </c>
      <c r="M34" s="28">
        <f>ROUND('[1]SHK Løndele '!$D32*(1+$E$4),0)+'[1]SHK Løndele '!R32</f>
        <v>387967</v>
      </c>
    </row>
    <row r="35" spans="1:13">
      <c r="A35" s="22" t="s">
        <v>25</v>
      </c>
      <c r="C35" s="23">
        <f>ROUND('[1]SHK Løndele '!C33*(1+$E$4),0)</f>
        <v>395141</v>
      </c>
      <c r="D35" s="27">
        <f>$C35+'[1]SHK Løndele '!H33</f>
        <v>395141</v>
      </c>
      <c r="E35" s="27">
        <f>$C35+'[1]SHK Løndele '!I33</f>
        <v>395141</v>
      </c>
      <c r="F35" s="27">
        <f>$C35+'[1]SHK Løndele '!J33</f>
        <v>395141</v>
      </c>
      <c r="G35" s="28">
        <f>$C35+'[1]SHK Løndele '!K33</f>
        <v>395141</v>
      </c>
      <c r="H35" s="27"/>
      <c r="I35" s="23">
        <f>ROUND('[1]SHK Løndele '!$D33*(1+$E$4),0)+'[1]SHK Løndele '!N33</f>
        <v>395141</v>
      </c>
      <c r="J35" s="27">
        <f>ROUND('[1]SHK Løndele '!$D33*(1+$E$4),0)+'[1]SHK Løndele '!O33</f>
        <v>395141</v>
      </c>
      <c r="K35" s="27">
        <f>ROUND('[1]SHK Løndele '!$D33*(1+$E$4),0)+'[1]SHK Løndele '!P33</f>
        <v>395141</v>
      </c>
      <c r="L35" s="27">
        <f>ROUND('[1]SHK Løndele '!$D33*(1+$E$4),0)+'[1]SHK Løndele '!Q33</f>
        <v>395141</v>
      </c>
      <c r="M35" s="28">
        <f>ROUND('[1]SHK Løndele '!$D33*(1+$E$4),0)+'[1]SHK Løndele '!R33</f>
        <v>395141</v>
      </c>
    </row>
    <row r="36" spans="1:13">
      <c r="A36" s="22" t="s">
        <v>26</v>
      </c>
      <c r="C36" s="23">
        <f>ROUND('[1]SHK Løndele '!C34*(1+$E$4),0)</f>
        <v>413304</v>
      </c>
      <c r="D36" s="27">
        <f>$C36+'[1]SHK Løndele '!H34</f>
        <v>413304</v>
      </c>
      <c r="E36" s="27">
        <f>$C36+'[1]SHK Løndele '!I34</f>
        <v>413304</v>
      </c>
      <c r="F36" s="27">
        <f>$C36+'[1]SHK Løndele '!J34</f>
        <v>413304</v>
      </c>
      <c r="G36" s="28">
        <f>$C36+'[1]SHK Løndele '!K34</f>
        <v>413304</v>
      </c>
      <c r="H36" s="27"/>
      <c r="I36" s="23">
        <f>ROUND('[1]SHK Løndele '!$D34*(1+$E$4),0)+'[1]SHK Løndele '!N34</f>
        <v>413304</v>
      </c>
      <c r="J36" s="27">
        <f>ROUND('[1]SHK Løndele '!$D34*(1+$E$4),0)+'[1]SHK Løndele '!O34</f>
        <v>413304</v>
      </c>
      <c r="K36" s="27">
        <f>ROUND('[1]SHK Løndele '!$D34*(1+$E$4),0)+'[1]SHK Løndele '!P34</f>
        <v>413304</v>
      </c>
      <c r="L36" s="27">
        <f>ROUND('[1]SHK Løndele '!$D34*(1+$E$4),0)+'[1]SHK Løndele '!Q34</f>
        <v>413304</v>
      </c>
      <c r="M36" s="28">
        <f>ROUND('[1]SHK Løndele '!$D34*(1+$E$4),0)+'[1]SHK Løndele '!R34</f>
        <v>413304</v>
      </c>
    </row>
    <row r="37" spans="1:13">
      <c r="A37" s="22" t="s">
        <v>27</v>
      </c>
      <c r="C37" s="23">
        <f>ROUND('[1]SHK Løndele '!C35*(1+$E$4),0)</f>
        <v>441042</v>
      </c>
      <c r="D37" s="27">
        <f>$C37+'[1]SHK Løndele '!H35</f>
        <v>441042</v>
      </c>
      <c r="E37" s="27">
        <f>$C37+'[1]SHK Løndele '!I35</f>
        <v>441042</v>
      </c>
      <c r="F37" s="27">
        <f>$C37+'[1]SHK Løndele '!J35</f>
        <v>441042</v>
      </c>
      <c r="G37" s="28">
        <f>$C37+'[1]SHK Løndele '!K35</f>
        <v>441042</v>
      </c>
      <c r="H37" s="27"/>
      <c r="I37" s="23">
        <f>ROUND('[1]SHK Løndele '!$D35*(1+$E$4),0)+'[1]SHK Løndele '!N35</f>
        <v>441042</v>
      </c>
      <c r="J37" s="27">
        <f>ROUND('[1]SHK Løndele '!$D35*(1+$E$4),0)+'[1]SHK Løndele '!O35</f>
        <v>441042</v>
      </c>
      <c r="K37" s="27">
        <f>ROUND('[1]SHK Løndele '!$D35*(1+$E$4),0)+'[1]SHK Løndele '!P35</f>
        <v>441042</v>
      </c>
      <c r="L37" s="27">
        <f>ROUND('[1]SHK Løndele '!$D35*(1+$E$4),0)+'[1]SHK Løndele '!Q35</f>
        <v>441042</v>
      </c>
      <c r="M37" s="28">
        <f>ROUND('[1]SHK Løndele '!$D35*(1+$E$4),0)+'[1]SHK Løndele '!R35</f>
        <v>441042</v>
      </c>
    </row>
    <row r="38" spans="1:13">
      <c r="A38" s="22" t="s">
        <v>28</v>
      </c>
      <c r="C38" s="23">
        <f>ROUND('[1]SHK Løndele '!C36*(1+$E$4),0)</f>
        <v>471830</v>
      </c>
      <c r="D38" s="27">
        <f>$C38+'[1]SHK Løndele '!H36</f>
        <v>471830</v>
      </c>
      <c r="E38" s="27">
        <f>$C38+'[1]SHK Løndele '!I36</f>
        <v>471830</v>
      </c>
      <c r="F38" s="27">
        <f>$C38+'[1]SHK Løndele '!J36</f>
        <v>471830</v>
      </c>
      <c r="G38" s="28">
        <f>$C38+'[1]SHK Løndele '!K36</f>
        <v>471830</v>
      </c>
      <c r="H38" s="27"/>
      <c r="I38" s="23">
        <f>ROUND('[1]SHK Løndele '!$D36*(1+$E$4),0)+'[1]SHK Løndele '!N36</f>
        <v>482959</v>
      </c>
      <c r="J38" s="27">
        <f>ROUND('[1]SHK Løndele '!$D36*(1+$E$4),0)+'[1]SHK Løndele '!O36</f>
        <v>482959</v>
      </c>
      <c r="K38" s="27">
        <f>ROUND('[1]SHK Løndele '!$D36*(1+$E$4),0)+'[1]SHK Løndele '!P36</f>
        <v>482959</v>
      </c>
      <c r="L38" s="27">
        <f>ROUND('[1]SHK Løndele '!$D36*(1+$E$4),0)+'[1]SHK Løndele '!Q36</f>
        <v>482959</v>
      </c>
      <c r="M38" s="28">
        <f>ROUND('[1]SHK Løndele '!$D36*(1+$E$4),0)+'[1]SHK Løndele '!R36</f>
        <v>482959</v>
      </c>
    </row>
    <row r="39" spans="1:13">
      <c r="A39" s="22" t="s">
        <v>29</v>
      </c>
      <c r="C39" s="23">
        <f>ROUND('[1]SHK Løndele '!C37*(1+$E$4),0)</f>
        <v>521170</v>
      </c>
      <c r="D39" s="27">
        <f>$C39+'[1]SHK Løndele '!H37</f>
        <v>521170</v>
      </c>
      <c r="E39" s="27">
        <f>$C39+'[1]SHK Løndele '!I37</f>
        <v>521170</v>
      </c>
      <c r="F39" s="27">
        <f>$C39+'[1]SHK Løndele '!J37</f>
        <v>521170</v>
      </c>
      <c r="G39" s="28">
        <f>$C39+'[1]SHK Løndele '!K37</f>
        <v>521170</v>
      </c>
      <c r="H39" s="27"/>
      <c r="I39" s="23">
        <f>ROUND('[1]SHK Løndele '!$D37*(1+$E$4),0)+'[1]SHK Løndele '!N37</f>
        <v>535200</v>
      </c>
      <c r="J39" s="27">
        <f>ROUND('[1]SHK Løndele '!$D37*(1+$E$4),0)+'[1]SHK Løndele '!O37</f>
        <v>535200</v>
      </c>
      <c r="K39" s="27">
        <f>ROUND('[1]SHK Løndele '!$D37*(1+$E$4),0)+'[1]SHK Løndele '!P37</f>
        <v>535200</v>
      </c>
      <c r="L39" s="27">
        <f>ROUND('[1]SHK Løndele '!$D37*(1+$E$4),0)+'[1]SHK Løndele '!Q37</f>
        <v>535200</v>
      </c>
      <c r="M39" s="28">
        <f>ROUND('[1]SHK Løndele '!$D37*(1+$E$4),0)+'[1]SHK Løndele '!R37</f>
        <v>535200</v>
      </c>
    </row>
    <row r="40" spans="1:13">
      <c r="A40" s="22" t="s">
        <v>30</v>
      </c>
      <c r="C40" s="25">
        <f>ROUND('[1]SHK Løndele '!C38*(1+$E$4),0)</f>
        <v>593026</v>
      </c>
      <c r="D40" s="29">
        <f>$C40+'[1]SHK Løndele '!H38</f>
        <v>593026</v>
      </c>
      <c r="E40" s="29">
        <f>$C40+'[1]SHK Løndele '!I38</f>
        <v>593026</v>
      </c>
      <c r="F40" s="29">
        <f>$C40+'[1]SHK Løndele '!J38</f>
        <v>593026</v>
      </c>
      <c r="G40" s="30">
        <f>$C40+'[1]SHK Løndele '!K38</f>
        <v>593026</v>
      </c>
      <c r="H40" s="27"/>
      <c r="I40" s="25">
        <f>ROUND('[1]SHK Løndele '!$D38*(1+$E$4),0)+'[1]SHK Løndele '!N38</f>
        <v>609536</v>
      </c>
      <c r="J40" s="29">
        <f>ROUND('[1]SHK Løndele '!$D38*(1+$E$4),0)+'[1]SHK Løndele '!O38</f>
        <v>609536</v>
      </c>
      <c r="K40" s="29">
        <f>ROUND('[1]SHK Løndele '!$D38*(1+$E$4),0)+'[1]SHK Løndele '!P38</f>
        <v>609536</v>
      </c>
      <c r="L40" s="29">
        <f>ROUND('[1]SHK Løndele '!$D38*(1+$E$4),0)+'[1]SHK Løndele '!Q38</f>
        <v>609536</v>
      </c>
      <c r="M40" s="30">
        <f>ROUND('[1]SHK Løndele '!$D38*(1+$E$4),0)+'[1]SHK Løndele '!R38</f>
        <v>609536</v>
      </c>
    </row>
    <row r="43" spans="1:13">
      <c r="A43" s="7" t="s">
        <v>31</v>
      </c>
    </row>
    <row r="45" spans="1:13">
      <c r="C45" s="33" t="s">
        <v>6</v>
      </c>
      <c r="D45" s="34"/>
      <c r="E45" s="34"/>
      <c r="F45" s="34"/>
      <c r="G45" s="35"/>
      <c r="H45" s="17"/>
      <c r="I45" s="33" t="s">
        <v>7</v>
      </c>
      <c r="J45" s="34"/>
      <c r="K45" s="34"/>
      <c r="L45" s="34"/>
      <c r="M45" s="35"/>
    </row>
    <row r="46" spans="1:13">
      <c r="A46" s="2" t="s">
        <v>8</v>
      </c>
      <c r="C46" s="18" t="s">
        <v>9</v>
      </c>
      <c r="D46" s="19" t="s">
        <v>10</v>
      </c>
      <c r="E46" s="19" t="s">
        <v>11</v>
      </c>
      <c r="F46" s="19" t="s">
        <v>12</v>
      </c>
      <c r="G46" s="20" t="s">
        <v>13</v>
      </c>
      <c r="H46" s="21"/>
      <c r="I46" s="18" t="s">
        <v>9</v>
      </c>
      <c r="J46" s="19" t="s">
        <v>10</v>
      </c>
      <c r="K46" s="19" t="s">
        <v>11</v>
      </c>
      <c r="L46" s="19" t="s">
        <v>12</v>
      </c>
      <c r="M46" s="20" t="s">
        <v>13</v>
      </c>
    </row>
    <row r="47" spans="1:13">
      <c r="A47" s="22">
        <v>1</v>
      </c>
      <c r="C47" s="31" t="e">
        <f>ROUND('[1]SHK Løndele '!#REF!*(1+$E$4),0)</f>
        <v>#REF!</v>
      </c>
      <c r="D47" s="5" t="e">
        <f>$C47+'[1]SHK Løndele '!#REF!</f>
        <v>#REF!</v>
      </c>
      <c r="E47" s="5" t="e">
        <f>$C47+'[1]SHK Løndele '!#REF!</f>
        <v>#REF!</v>
      </c>
      <c r="F47" s="5" t="e">
        <f>$C47+'[1]SHK Løndele '!#REF!</f>
        <v>#REF!</v>
      </c>
      <c r="G47" s="32" t="e">
        <f>$C47+'[1]SHK Løndele '!#REF!</f>
        <v>#REF!</v>
      </c>
      <c r="H47" s="15"/>
      <c r="I47" s="31" t="e">
        <f>ROUND('[1]SHK Løndele '!#REF!*(1+$E$4),0)+'[1]SHK Løndele '!#REF!</f>
        <v>#REF!</v>
      </c>
      <c r="J47" s="5" t="e">
        <f>ROUND('[1]SHK Løndele '!#REF!*(1+$E$4),0)+'[1]SHK Løndele '!#REF!</f>
        <v>#REF!</v>
      </c>
      <c r="K47" s="5" t="e">
        <f>ROUND('[1]SHK Løndele '!#REF!*(1+$E$4),0)+'[1]SHK Løndele '!#REF!</f>
        <v>#REF!</v>
      </c>
      <c r="L47" s="5" t="e">
        <f>ROUND('[1]SHK Løndele '!#REF!*(1+$E$4),0)+'[1]SHK Løndele '!#REF!</f>
        <v>#REF!</v>
      </c>
      <c r="M47" s="32" t="e">
        <f>ROUND('[1]SHK Løndele '!#REF!*(1+$E$4),0)+'[1]SHK Løndele '!#REF!</f>
        <v>#REF!</v>
      </c>
    </row>
    <row r="48" spans="1:13">
      <c r="A48" s="22">
        <v>2</v>
      </c>
      <c r="C48" s="23" t="e">
        <f>ROUND('[1]SHK Løndele '!#REF!*(1+$E$4),0)</f>
        <v>#REF!</v>
      </c>
      <c r="D48" s="15" t="e">
        <f>$C48+'[1]SHK Løndele '!#REF!</f>
        <v>#REF!</v>
      </c>
      <c r="E48" s="15" t="e">
        <f>$C48+'[1]SHK Løndele '!#REF!</f>
        <v>#REF!</v>
      </c>
      <c r="F48" s="15" t="e">
        <f>$C48+'[1]SHK Løndele '!#REF!</f>
        <v>#REF!</v>
      </c>
      <c r="G48" s="24" t="e">
        <f>$C48+'[1]SHK Løndele '!#REF!</f>
        <v>#REF!</v>
      </c>
      <c r="H48" s="15"/>
      <c r="I48" s="23" t="e">
        <f>ROUND('[1]SHK Løndele '!#REF!*(1+$E$4),0)+'[1]SHK Løndele '!#REF!</f>
        <v>#REF!</v>
      </c>
      <c r="J48" s="15" t="e">
        <f>ROUND('[1]SHK Løndele '!#REF!*(1+$E$4),0)+'[1]SHK Løndele '!#REF!</f>
        <v>#REF!</v>
      </c>
      <c r="K48" s="15" t="e">
        <f>ROUND('[1]SHK Løndele '!#REF!*(1+$E$4),0)+'[1]SHK Løndele '!#REF!</f>
        <v>#REF!</v>
      </c>
      <c r="L48" s="15" t="e">
        <f>ROUND('[1]SHK Løndele '!#REF!*(1+$E$4),0)+'[1]SHK Løndele '!#REF!</f>
        <v>#REF!</v>
      </c>
      <c r="M48" s="24" t="e">
        <f>ROUND('[1]SHK Løndele '!#REF!*(1+$E$4),0)+'[1]SHK Løndele '!#REF!</f>
        <v>#REF!</v>
      </c>
    </row>
    <row r="49" spans="1:13">
      <c r="A49" s="22">
        <v>3</v>
      </c>
      <c r="C49" s="23" t="e">
        <f>ROUND('[1]SHK Løndele '!#REF!*(1+$E$4),0)</f>
        <v>#REF!</v>
      </c>
      <c r="D49" s="15" t="e">
        <f>$C49+'[1]SHK Løndele '!#REF!</f>
        <v>#REF!</v>
      </c>
      <c r="E49" s="15" t="e">
        <f>$C49+'[1]SHK Løndele '!#REF!</f>
        <v>#REF!</v>
      </c>
      <c r="F49" s="15" t="e">
        <f>$C49+'[1]SHK Løndele '!#REF!</f>
        <v>#REF!</v>
      </c>
      <c r="G49" s="24" t="e">
        <f>$C49+'[1]SHK Løndele '!#REF!</f>
        <v>#REF!</v>
      </c>
      <c r="H49" s="15"/>
      <c r="I49" s="23" t="e">
        <f>ROUND('[1]SHK Løndele '!#REF!*(1+$E$4),0)+'[1]SHK Løndele '!#REF!</f>
        <v>#REF!</v>
      </c>
      <c r="J49" s="15" t="e">
        <f>ROUND('[1]SHK Løndele '!#REF!*(1+$E$4),0)+'[1]SHK Løndele '!#REF!</f>
        <v>#REF!</v>
      </c>
      <c r="K49" s="15" t="e">
        <f>ROUND('[1]SHK Løndele '!#REF!*(1+$E$4),0)+'[1]SHK Løndele '!#REF!</f>
        <v>#REF!</v>
      </c>
      <c r="L49" s="15" t="e">
        <f>ROUND('[1]SHK Løndele '!#REF!*(1+$E$4),0)+'[1]SHK Løndele '!#REF!</f>
        <v>#REF!</v>
      </c>
      <c r="M49" s="24" t="e">
        <f>ROUND('[1]SHK Løndele '!#REF!*(1+$E$4),0)+'[1]SHK Løndele '!#REF!</f>
        <v>#REF!</v>
      </c>
    </row>
    <row r="50" spans="1:13">
      <c r="A50" s="22">
        <v>4</v>
      </c>
      <c r="C50" s="25" t="e">
        <f>ROUND('[1]SHK Løndele '!#REF!*(1+$E$4),0)</f>
        <v>#REF!</v>
      </c>
      <c r="D50" s="10" t="e">
        <f>$C50+'[1]SHK Løndele '!#REF!</f>
        <v>#REF!</v>
      </c>
      <c r="E50" s="10" t="e">
        <f>$C50+'[1]SHK Løndele '!#REF!</f>
        <v>#REF!</v>
      </c>
      <c r="F50" s="10" t="e">
        <f>$C50+'[1]SHK Løndele '!#REF!</f>
        <v>#REF!</v>
      </c>
      <c r="G50" s="26" t="e">
        <f>$C50+'[1]SHK Løndele '!#REF!</f>
        <v>#REF!</v>
      </c>
      <c r="H50" s="15"/>
      <c r="I50" s="25" t="e">
        <f>ROUND('[1]SHK Løndele '!#REF!*(1+$E$4),0)+'[1]SHK Løndele '!#REF!</f>
        <v>#REF!</v>
      </c>
      <c r="J50" s="10" t="e">
        <f>ROUND('[1]SHK Løndele '!#REF!*(1+$E$4),0)+'[1]SHK Løndele '!#REF!</f>
        <v>#REF!</v>
      </c>
      <c r="K50" s="10" t="e">
        <f>ROUND('[1]SHK Løndele '!#REF!*(1+$E$4),0)+'[1]SHK Løndele '!#REF!</f>
        <v>#REF!</v>
      </c>
      <c r="L50" s="10" t="e">
        <f>ROUND('[1]SHK Løndele '!#REF!*(1+$E$4),0)+'[1]SHK Løndele '!#REF!</f>
        <v>#REF!</v>
      </c>
      <c r="M50" s="26" t="e">
        <f>ROUND('[1]SHK Løndele '!#REF!*(1+$E$4),0)+'[1]SHK Løndele '!#REF!</f>
        <v>#REF!</v>
      </c>
    </row>
  </sheetData>
  <sheetProtection password="CC76" sheet="1" objects="1" scenarios="1"/>
  <mergeCells count="6">
    <mergeCell ref="C9:G9"/>
    <mergeCell ref="I9:M9"/>
    <mergeCell ref="C23:G23"/>
    <mergeCell ref="I23:M23"/>
    <mergeCell ref="C45:G45"/>
    <mergeCell ref="I45:M45"/>
  </mergeCells>
  <pageMargins left="0.75" right="0.75" top="0.23" bottom="0.24" header="0" footer="0"/>
  <pageSetup paperSize="9" fitToHeight="2" orientation="landscape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SHK Sats</vt:lpstr>
    </vt:vector>
  </TitlesOfParts>
  <Company>DSR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Julie Kofoed</dc:creator>
  <cp:lastModifiedBy>Ghita Hjarne</cp:lastModifiedBy>
  <dcterms:created xsi:type="dcterms:W3CDTF">2009-06-24T13:12:29Z</dcterms:created>
  <dcterms:modified xsi:type="dcterms:W3CDTF">2009-10-06T08:12:19Z</dcterms:modified>
</cp:coreProperties>
</file>